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13E6BD88-7DA4-4DE1-B177-417A7C4051A9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TAM" sheetId="1" r:id="rId1"/>
    <sheet name="SABAH" sheetId="2" r:id="rId2"/>
    <sheet name="ÖĞLE" sheetId="4" r:id="rId3"/>
    <sheet name="Sayfa1" sheetId="5" state="hidden" r:id="rId4"/>
  </sheets>
  <definedNames>
    <definedName name="_xlnm.Print_Area" localSheetId="2">ÖĞLE!$A$1:$E$31</definedName>
    <definedName name="_xlnm.Print_Area" localSheetId="1">SABAH!$A$1:$E$30</definedName>
    <definedName name="_xlnm.Print_Area" localSheetId="0">TAM!$A$1:$D$28</definedName>
  </definedNames>
  <calcPr calcId="181029"/>
</workbook>
</file>

<file path=xl/calcChain.xml><?xml version="1.0" encoding="utf-8"?>
<calcChain xmlns="http://schemas.openxmlformats.org/spreadsheetml/2006/main">
  <c r="D22" i="4" l="1"/>
  <c r="D23" i="4"/>
  <c r="D24" i="4"/>
  <c r="A22" i="4"/>
  <c r="A23" i="4"/>
  <c r="A24" i="4"/>
  <c r="A22" i="2"/>
  <c r="D22" i="2" s="1"/>
  <c r="A23" i="2"/>
  <c r="D23" i="2" s="1"/>
  <c r="A24" i="2"/>
  <c r="D24" i="2" s="1"/>
  <c r="A23" i="1"/>
  <c r="A24" i="1"/>
  <c r="A22" i="1"/>
  <c r="A21" i="4"/>
  <c r="A19" i="4"/>
  <c r="A18" i="4"/>
  <c r="A17" i="4"/>
  <c r="A16" i="4"/>
  <c r="A15" i="4"/>
  <c r="A13" i="4"/>
  <c r="A12" i="4"/>
  <c r="A11" i="4"/>
  <c r="A10" i="4"/>
  <c r="A9" i="4"/>
  <c r="A19" i="2"/>
  <c r="A18" i="2"/>
  <c r="A17" i="2"/>
  <c r="A16" i="2"/>
  <c r="A15" i="2"/>
  <c r="A13" i="2"/>
  <c r="A12" i="2"/>
  <c r="A11" i="2"/>
  <c r="A10" i="2"/>
  <c r="A9" i="2"/>
  <c r="B31" i="5" l="1"/>
  <c r="E30" i="5"/>
  <c r="E29" i="5"/>
  <c r="E28" i="5"/>
  <c r="E27" i="5"/>
  <c r="E31" i="5"/>
  <c r="B30" i="5"/>
  <c r="B29" i="5"/>
  <c r="B28" i="5"/>
  <c r="B27" i="5"/>
  <c r="A27" i="5"/>
  <c r="D27" i="5" s="1"/>
  <c r="E16" i="5" l="1"/>
  <c r="B3" i="5"/>
  <c r="D1" i="5"/>
  <c r="A1" i="5"/>
  <c r="D1" i="4"/>
  <c r="A21" i="1"/>
  <c r="A21" i="2" s="1"/>
  <c r="D21" i="2" s="1"/>
  <c r="A19" i="1"/>
  <c r="A19" i="5" s="1"/>
  <c r="D19" i="5" s="1"/>
  <c r="A18" i="1"/>
  <c r="D18" i="4" s="1"/>
  <c r="A17" i="1"/>
  <c r="D17" i="2" s="1"/>
  <c r="A16" i="1"/>
  <c r="D16" i="2" s="1"/>
  <c r="A15" i="1"/>
  <c r="A15" i="5" s="1"/>
  <c r="D15" i="5" s="1"/>
  <c r="A13" i="1"/>
  <c r="D13" i="4" s="1"/>
  <c r="A12" i="1"/>
  <c r="D12" i="2" s="1"/>
  <c r="A11" i="1"/>
  <c r="A11" i="5" s="1"/>
  <c r="D11" i="5" s="1"/>
  <c r="A10" i="1"/>
  <c r="A10" i="5" s="1"/>
  <c r="D10" i="5" s="1"/>
  <c r="A9" i="1"/>
  <c r="D9" i="4" s="1"/>
  <c r="B6" i="5"/>
  <c r="B25" i="5"/>
  <c r="B24" i="5"/>
  <c r="B23" i="5"/>
  <c r="B22" i="5"/>
  <c r="B21" i="5"/>
  <c r="B19" i="5"/>
  <c r="B18" i="5"/>
  <c r="B17" i="5"/>
  <c r="B16" i="5"/>
  <c r="B15" i="5"/>
  <c r="B13" i="5"/>
  <c r="B12" i="5"/>
  <c r="B11" i="5"/>
  <c r="B10" i="5"/>
  <c r="B9" i="5"/>
  <c r="B7" i="5"/>
  <c r="B5" i="5"/>
  <c r="B4" i="5"/>
  <c r="A3" i="5"/>
  <c r="D3" i="5" s="1"/>
  <c r="D3" i="4"/>
  <c r="D3" i="2"/>
  <c r="A4" i="5" l="1"/>
  <c r="D4" i="5" s="1"/>
  <c r="D6" i="2"/>
  <c r="D7" i="4"/>
  <c r="D5" i="4"/>
  <c r="A23" i="5"/>
  <c r="D23" i="5" s="1"/>
  <c r="E10" i="5"/>
  <c r="E17" i="5"/>
  <c r="E18" i="5"/>
  <c r="E25" i="5"/>
  <c r="E24" i="5"/>
  <c r="E23" i="5"/>
  <c r="E22" i="5"/>
  <c r="E21" i="5"/>
  <c r="E19" i="5"/>
  <c r="E15" i="5"/>
  <c r="E12" i="5"/>
  <c r="E9" i="5"/>
  <c r="E13" i="5"/>
  <c r="E11" i="5"/>
  <c r="E7" i="5"/>
  <c r="E5" i="5"/>
  <c r="E4" i="5"/>
  <c r="E3" i="5"/>
  <c r="E6" i="5"/>
  <c r="D4" i="4"/>
  <c r="D19" i="4"/>
  <c r="D16" i="4"/>
  <c r="A7" i="5"/>
  <c r="D7" i="5" s="1"/>
  <c r="A13" i="5"/>
  <c r="D13" i="5" s="1"/>
  <c r="D17" i="4"/>
  <c r="A12" i="5"/>
  <c r="D12" i="5" s="1"/>
  <c r="D11" i="2"/>
  <c r="A17" i="5"/>
  <c r="D17" i="5" s="1"/>
  <c r="D10" i="2"/>
  <c r="A25" i="5"/>
  <c r="D25" i="5" s="1"/>
  <c r="D15" i="2"/>
  <c r="A6" i="5"/>
  <c r="D6" i="5" s="1"/>
  <c r="D11" i="4"/>
  <c r="D21" i="4"/>
  <c r="D5" i="2"/>
  <c r="D15" i="4"/>
  <c r="D19" i="2"/>
  <c r="A9" i="5"/>
  <c r="D9" i="5" s="1"/>
  <c r="A18" i="5"/>
  <c r="D18" i="5" s="1"/>
  <c r="A22" i="5"/>
  <c r="D22" i="5" s="1"/>
  <c r="A24" i="5"/>
  <c r="D24" i="5" s="1"/>
  <c r="D9" i="2"/>
  <c r="D10" i="4"/>
  <c r="A21" i="5"/>
  <c r="D21" i="5" s="1"/>
  <c r="D18" i="2"/>
  <c r="A16" i="5"/>
  <c r="D16" i="5" s="1"/>
  <c r="D13" i="2"/>
  <c r="D12" i="4"/>
  <c r="D7" i="2"/>
  <c r="D6" i="4"/>
  <c r="A5" i="5"/>
  <c r="D5" i="5" s="1"/>
  <c r="D4" i="2"/>
  <c r="A31" i="5" l="1"/>
  <c r="D31" i="5" s="1"/>
  <c r="A30" i="5"/>
  <c r="D30" i="5" s="1"/>
  <c r="A29" i="5"/>
  <c r="D29" i="5" s="1"/>
  <c r="A28" i="5"/>
  <c r="D28" i="5" s="1"/>
</calcChain>
</file>

<file path=xl/sharedStrings.xml><?xml version="1.0" encoding="utf-8"?>
<sst xmlns="http://schemas.openxmlformats.org/spreadsheetml/2006/main" count="192" uniqueCount="70">
  <si>
    <t>TARİH</t>
  </si>
  <si>
    <t>ÖĞLE YEMEĞİ</t>
  </si>
  <si>
    <t>SABAH KAHVALTISI</t>
  </si>
  <si>
    <t>İYİ HAFTASONLARI TEVFİKBEY ANAOKULU ÇOCUKLARI…</t>
  </si>
  <si>
    <t>Melek DEMİR</t>
  </si>
  <si>
    <t xml:space="preserve">Okul Müdürü </t>
  </si>
  <si>
    <t>BİSKÜVİLİ PUDİNG</t>
  </si>
  <si>
    <t>HAŞ.YUM.-ZEYTİN-PEYNİR-ÇAY</t>
  </si>
  <si>
    <t>KAYGANA-BEYAZ PEYNİR-ZEYTİN-SÜT</t>
  </si>
  <si>
    <t>TOST-HELVA-KUŞBURNU Ç.</t>
  </si>
  <si>
    <t>SİMİT-KAŞAR-KUŞBURNU Ç.</t>
  </si>
  <si>
    <t>SİMİT-BEYAZ PEYNİR-REÇEL-ZEYTİN-SÜT</t>
  </si>
  <si>
    <t>SİMİT-BEYAZ PEYNİR-REÇEL-MEYVE Ç.</t>
  </si>
  <si>
    <t>MERCİMEK Ç.-MAKARNA-YOĞURT</t>
  </si>
  <si>
    <t>CEVİZLİ KURABİYE</t>
  </si>
  <si>
    <t>Okul Müdürü</t>
  </si>
  <si>
    <t>PORTAKAL, POĞAÇA</t>
  </si>
  <si>
    <t>PAZI YEMEĞİ-MAKARNA-REVANİ</t>
  </si>
  <si>
    <t>KURU FASÜLYE-PİLAV - KOMPOSTO</t>
  </si>
  <si>
    <t>ETLİ NOHUT YEMEĞİ-BUL.PİLAVI-AYRAN</t>
  </si>
  <si>
    <t>MERCİMEK ÇOR.-TAVUKLU PİLAV-AYRAN</t>
  </si>
  <si>
    <t>MERCİMEK Ç.-PATATES OTURTMA-ELMA</t>
  </si>
  <si>
    <t>PORTAKAL, TUZLU ÇUBUK</t>
  </si>
  <si>
    <t>ÇİKOLATALI CUP KEK</t>
  </si>
  <si>
    <t>Mehmet YILMAZ</t>
  </si>
  <si>
    <t>ÇİKOLATALI .KEK</t>
  </si>
  <si>
    <t xml:space="preserve">                                                           Okul Müdürü</t>
  </si>
  <si>
    <t xml:space="preserve">                                                                   Okul Müdürü</t>
  </si>
  <si>
    <t xml:space="preserve">                                                       Mehmet YILMAZ</t>
  </si>
  <si>
    <t xml:space="preserve">                                                               Mehmet YILMAZ</t>
  </si>
  <si>
    <t>ARA ÖĞÜN</t>
  </si>
  <si>
    <t>CIRIKDA-HELVA-PEYNİR-SÜT</t>
  </si>
  <si>
    <t>PATATES KIZ.-B.PEY.-ZEYTİN-SÜT</t>
  </si>
  <si>
    <t>H. YUMURTA-PEYNİR-REÇEL- SÜT</t>
  </si>
  <si>
    <t>KIYMALI PATATES-MAKARNA-ELMA</t>
  </si>
  <si>
    <t>YOĞURT Ç.-MANTI-ELMA</t>
  </si>
  <si>
    <t>ISPANAK-KIYMALI MAKARNA-PORTAKAL</t>
  </si>
  <si>
    <t>SEBZELİ TAVUK -BULGUR PLAVI-AYRAN</t>
  </si>
  <si>
    <t>MAYALI POĞAÇA</t>
  </si>
  <si>
    <t>HAVUÇLU TOPLAR</t>
  </si>
  <si>
    <t>ÇİKOLATALI BİSKÜVİ</t>
  </si>
  <si>
    <t>ÇUBUK KRAKER -ELMA</t>
  </si>
  <si>
    <t>KURU FASÜLYE-PİLAV - AYRAN</t>
  </si>
  <si>
    <t>KAKAOLU KEK</t>
  </si>
  <si>
    <t>ŞUBAT 2024  TEVFİKBEY ANAOKULUNUN
ÖĞLECİ SINIFLARINA AİT YEMEK LİSTESİDİR</t>
  </si>
  <si>
    <t>ŞUBAT 2024 TEVFİKBEY ANAOKULUNUN TAM GÜN SINIFLARINA AİT YEMEK LİSTESİDİR</t>
  </si>
  <si>
    <t>ŞUBAT 2024 TEVFİKBEY ANAOKULU'NUN
SABAHÇI SINIFLARINA AİT KAHVALTI LİSTESİDİR</t>
  </si>
  <si>
    <t>KAYGAN-PEYNİR-ZEYTİN-PAPATYA Ç.</t>
  </si>
  <si>
    <t>SİGARA BÖREĞİ-ZEYTİN-SÜT</t>
  </si>
  <si>
    <t>HAŞ.YUM.-ZEYTİN-PEYNİR- M. ÇAY</t>
  </si>
  <si>
    <t>OMLET-PEYNİR-ZEYTİN-IHLAMUR ÇAYI</t>
  </si>
  <si>
    <t>HAŞ.YUM.-REÇEL-TEREYAĞ. EKM.-MEYVE ÇAYI</t>
  </si>
  <si>
    <t>Y.EKMEK-PEYNİR-ZEYTİN-KUŞBURNU ÇAYI</t>
  </si>
  <si>
    <t>OMLET-PEYNİR-ZEYTİN- PAPATYA Ç.</t>
  </si>
  <si>
    <t>FIRINDA PATATES-PEYNİR-ZEYTİN-MEYVE ÇAYI</t>
  </si>
  <si>
    <t>KEK-REÇEL-PEYNİR-ZEYTİN-SÜT</t>
  </si>
  <si>
    <t>SİGARA BÖREĞİ-ZEYTİN- PAPATYA Ç.</t>
  </si>
  <si>
    <t>ISPANAK- MAKARNA-REVANİ</t>
  </si>
  <si>
    <t>KURU FASÜLYE-PİLAVI-YOĞURT</t>
  </si>
  <si>
    <t>YAYLA ÇORBASI-MAKARNA-MANDALİNA</t>
  </si>
  <si>
    <t>PEYNİRLİ POĞAÇA</t>
  </si>
  <si>
    <t>TUZLU KURABİYE</t>
  </si>
  <si>
    <t>ÜZÜMLÜ KEK</t>
  </si>
  <si>
    <t>ELMA-ÇİKOLATALI BİSKÜVİ</t>
  </si>
  <si>
    <t>PORTAKALLI KURABİYE</t>
  </si>
  <si>
    <t>KIYMALI BEZELYE- PİLAV-YOĞURT</t>
  </si>
  <si>
    <t>YAYLA ÇOR.-PATATESLİ BÖREK-AYRAN</t>
  </si>
  <si>
    <t>SEB.TAVUKLU TÜRLÜ-PİLAV-MANDALİNA</t>
  </si>
  <si>
    <t>K. KARNABAHAR- MAKARNA-KOMPOSTO</t>
  </si>
  <si>
    <t>PATATES KIZ.-BEYAZ PEYNİR-ZEYTİN-SÜT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</si>
</sst>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i/>
      <sz val="12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name val="Times New Roman"/>
      <family val="1"/>
      <charset val="162"/>
    </font>
    <font>
      <b/>
      <i/>
      <sz val="11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14" fontId="1" fillId="0" borderId="1" xfId="0" applyNumberFormat="1" applyFont="1" applyBorder="1"/>
    <xf numFmtId="14" fontId="1" fillId="0" borderId="1" xfId="0" applyNumberFormat="1" applyFont="1" applyBorder="1" applyAlignment="1">
      <alignment horizontal="center"/>
    </xf>
    <xf numFmtId="0" fontId="2" fillId="0" borderId="0" xfId="0" applyFont="1"/>
    <xf numFmtId="14" fontId="1" fillId="0" borderId="1" xfId="0" applyNumberFormat="1" applyFont="1" applyBorder="1" applyAlignment="1">
      <alignment wrapText="1"/>
    </xf>
    <xf numFmtId="14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5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4" fontId="5" fillId="0" borderId="1" xfId="0" applyNumberFormat="1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0" xfId="0" applyFont="1" applyAlignment="1">
      <alignment vertical="top" wrapText="1"/>
    </xf>
    <xf numFmtId="0" fontId="5" fillId="0" borderId="1" xfId="0" applyFont="1" applyBorder="1"/>
    <xf numFmtId="0" fontId="6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vertical="top" wrapText="1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14" fontId="4" fillId="0" borderId="1" xfId="0" applyNumberFormat="1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/>
    </xf>
    <xf numFmtId="14" fontId="4" fillId="0" borderId="1" xfId="0" applyNumberFormat="1" applyFont="1" applyBorder="1"/>
    <xf numFmtId="14" fontId="4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view="pageBreakPreview" zoomScaleNormal="100" zoomScaleSheetLayoutView="100" workbookViewId="0">
      <selection activeCell="C21" sqref="C21:C24"/>
    </sheetView>
  </sheetViews>
  <sheetFormatPr defaultRowHeight="15" x14ac:dyDescent="0.25"/>
  <cols>
    <col min="1" max="1" width="13.5703125" style="26" customWidth="1"/>
    <col min="2" max="2" width="51.42578125" customWidth="1"/>
    <col min="3" max="3" width="48.140625" customWidth="1"/>
    <col min="4" max="4" width="40.7109375" customWidth="1"/>
  </cols>
  <sheetData>
    <row r="1" spans="1:5" s="12" customFormat="1" ht="23.25" customHeight="1" x14ac:dyDescent="0.3">
      <c r="A1" s="33" t="s">
        <v>45</v>
      </c>
      <c r="B1" s="33"/>
      <c r="C1" s="33"/>
      <c r="D1" s="33"/>
    </row>
    <row r="2" spans="1:5" s="12" customFormat="1" ht="15.95" customHeight="1" x14ac:dyDescent="0.25">
      <c r="A2" s="13" t="s">
        <v>0</v>
      </c>
      <c r="B2" s="14" t="s">
        <v>2</v>
      </c>
      <c r="C2" s="14" t="s">
        <v>1</v>
      </c>
      <c r="D2" s="14" t="s">
        <v>30</v>
      </c>
    </row>
    <row r="3" spans="1:5" s="12" customFormat="1" ht="15.95" customHeight="1" x14ac:dyDescent="0.25">
      <c r="A3" s="15">
        <v>45327</v>
      </c>
      <c r="B3" s="16" t="s">
        <v>49</v>
      </c>
      <c r="C3" s="16" t="s">
        <v>65</v>
      </c>
      <c r="D3" s="16" t="s">
        <v>40</v>
      </c>
    </row>
    <row r="4" spans="1:5" s="12" customFormat="1" ht="15.95" customHeight="1" x14ac:dyDescent="0.25">
      <c r="A4" s="15">
        <v>45328</v>
      </c>
      <c r="B4" s="17" t="s">
        <v>48</v>
      </c>
      <c r="C4" s="16" t="s">
        <v>20</v>
      </c>
      <c r="D4" s="16" t="s">
        <v>38</v>
      </c>
      <c r="E4" s="18"/>
    </row>
    <row r="5" spans="1:5" s="12" customFormat="1" ht="15.95" customHeight="1" x14ac:dyDescent="0.25">
      <c r="A5" s="15">
        <v>45329</v>
      </c>
      <c r="B5" s="17" t="s">
        <v>50</v>
      </c>
      <c r="C5" s="16" t="s">
        <v>18</v>
      </c>
      <c r="D5" s="16" t="s">
        <v>22</v>
      </c>
    </row>
    <row r="6" spans="1:5" s="12" customFormat="1" ht="15" customHeight="1" x14ac:dyDescent="0.25">
      <c r="A6" s="15">
        <v>45330</v>
      </c>
      <c r="B6" s="19" t="s">
        <v>11</v>
      </c>
      <c r="C6" s="12" t="s">
        <v>17</v>
      </c>
      <c r="D6" s="16" t="s">
        <v>25</v>
      </c>
    </row>
    <row r="7" spans="1:5" s="12" customFormat="1" ht="15.95" customHeight="1" x14ac:dyDescent="0.25">
      <c r="A7" s="15">
        <v>45331</v>
      </c>
      <c r="B7" s="19" t="s">
        <v>47</v>
      </c>
      <c r="C7" s="20" t="s">
        <v>34</v>
      </c>
      <c r="D7" s="16" t="s">
        <v>6</v>
      </c>
    </row>
    <row r="8" spans="1:5" s="12" customFormat="1" ht="15.95" customHeight="1" x14ac:dyDescent="0.25">
      <c r="A8" s="32" t="s">
        <v>3</v>
      </c>
      <c r="B8" s="32"/>
      <c r="C8" s="32"/>
      <c r="D8" s="32"/>
    </row>
    <row r="9" spans="1:5" s="12" customFormat="1" ht="15.95" customHeight="1" x14ac:dyDescent="0.25">
      <c r="A9" s="15">
        <f>A3+7</f>
        <v>45334</v>
      </c>
      <c r="B9" s="21" t="s">
        <v>51</v>
      </c>
      <c r="C9" s="17" t="s">
        <v>13</v>
      </c>
      <c r="D9" s="22" t="s">
        <v>61</v>
      </c>
      <c r="E9" s="18"/>
    </row>
    <row r="10" spans="1:5" s="12" customFormat="1" ht="15.95" customHeight="1" x14ac:dyDescent="0.25">
      <c r="A10" s="15">
        <f>A3+8</f>
        <v>45335</v>
      </c>
      <c r="B10" s="17" t="s">
        <v>31</v>
      </c>
      <c r="C10" s="23" t="s">
        <v>67</v>
      </c>
      <c r="D10" s="17" t="s">
        <v>16</v>
      </c>
    </row>
    <row r="11" spans="1:5" s="12" customFormat="1" ht="15.75" customHeight="1" x14ac:dyDescent="0.25">
      <c r="A11" s="15">
        <f>A3+9</f>
        <v>45336</v>
      </c>
      <c r="B11" s="19" t="s">
        <v>52</v>
      </c>
      <c r="C11" s="17" t="s">
        <v>66</v>
      </c>
      <c r="D11" s="22" t="s">
        <v>39</v>
      </c>
    </row>
    <row r="12" spans="1:5" s="12" customFormat="1" ht="15.95" customHeight="1" x14ac:dyDescent="0.25">
      <c r="A12" s="15">
        <f>A3+10</f>
        <v>45337</v>
      </c>
      <c r="B12" s="21" t="s">
        <v>32</v>
      </c>
      <c r="C12" s="17" t="s">
        <v>68</v>
      </c>
      <c r="D12" s="17" t="s">
        <v>62</v>
      </c>
    </row>
    <row r="13" spans="1:5" s="12" customFormat="1" ht="15.95" customHeight="1" x14ac:dyDescent="0.25">
      <c r="A13" s="15">
        <f>A3+11</f>
        <v>45338</v>
      </c>
      <c r="B13" s="22" t="s">
        <v>12</v>
      </c>
      <c r="C13" s="19" t="s">
        <v>19</v>
      </c>
      <c r="D13" s="16" t="s">
        <v>63</v>
      </c>
    </row>
    <row r="14" spans="1:5" s="12" customFormat="1" ht="15.95" customHeight="1" x14ac:dyDescent="0.25">
      <c r="A14" s="32" t="s">
        <v>3</v>
      </c>
      <c r="B14" s="32"/>
      <c r="C14" s="32"/>
      <c r="D14" s="32"/>
    </row>
    <row r="15" spans="1:5" s="12" customFormat="1" ht="15.95" customHeight="1" x14ac:dyDescent="0.25">
      <c r="A15" s="15">
        <f>A3+14</f>
        <v>45341</v>
      </c>
      <c r="B15" s="16" t="s">
        <v>7</v>
      </c>
      <c r="C15" s="17" t="s">
        <v>35</v>
      </c>
      <c r="D15" s="17" t="s">
        <v>14</v>
      </c>
    </row>
    <row r="16" spans="1:5" s="12" customFormat="1" ht="15.95" customHeight="1" x14ac:dyDescent="0.25">
      <c r="A16" s="15">
        <f>A3+15</f>
        <v>45342</v>
      </c>
      <c r="B16" s="17" t="s">
        <v>8</v>
      </c>
      <c r="C16" s="21" t="s">
        <v>37</v>
      </c>
      <c r="D16" s="21" t="s">
        <v>60</v>
      </c>
    </row>
    <row r="17" spans="1:6" s="12" customFormat="1" ht="15.95" customHeight="1" x14ac:dyDescent="0.25">
      <c r="A17" s="15">
        <f>A3+16</f>
        <v>45343</v>
      </c>
      <c r="B17" s="16" t="s">
        <v>9</v>
      </c>
      <c r="C17" s="17" t="s">
        <v>36</v>
      </c>
      <c r="D17" s="21" t="s">
        <v>41</v>
      </c>
      <c r="F17" s="18"/>
    </row>
    <row r="18" spans="1:6" s="12" customFormat="1" ht="15.95" customHeight="1" x14ac:dyDescent="0.25">
      <c r="A18" s="15">
        <f>A3+17</f>
        <v>45344</v>
      </c>
      <c r="B18" s="19" t="s">
        <v>55</v>
      </c>
      <c r="C18" s="12" t="s">
        <v>58</v>
      </c>
      <c r="D18" s="17" t="s">
        <v>23</v>
      </c>
    </row>
    <row r="19" spans="1:6" s="12" customFormat="1" ht="15.95" customHeight="1" x14ac:dyDescent="0.25">
      <c r="A19" s="15">
        <f>A3+18</f>
        <v>45345</v>
      </c>
      <c r="B19" s="12" t="s">
        <v>53</v>
      </c>
      <c r="C19" s="17" t="s">
        <v>21</v>
      </c>
      <c r="D19" s="16" t="s">
        <v>6</v>
      </c>
    </row>
    <row r="20" spans="1:6" s="12" customFormat="1" ht="15.95" customHeight="1" x14ac:dyDescent="0.25">
      <c r="A20" s="32" t="s">
        <v>3</v>
      </c>
      <c r="B20" s="32"/>
      <c r="C20" s="32"/>
      <c r="D20" s="32"/>
    </row>
    <row r="21" spans="1:6" s="12" customFormat="1" ht="15.95" customHeight="1" x14ac:dyDescent="0.25">
      <c r="A21" s="15">
        <f>A3+21</f>
        <v>45348</v>
      </c>
      <c r="B21" s="21" t="s">
        <v>33</v>
      </c>
      <c r="C21" s="21" t="s">
        <v>59</v>
      </c>
      <c r="D21" s="19" t="s">
        <v>10</v>
      </c>
    </row>
    <row r="22" spans="1:6" s="12" customFormat="1" ht="15.95" customHeight="1" x14ac:dyDescent="0.25">
      <c r="A22" s="15">
        <f>A4+21</f>
        <v>45349</v>
      </c>
      <c r="B22" s="21" t="s">
        <v>54</v>
      </c>
      <c r="C22" s="21" t="s">
        <v>42</v>
      </c>
      <c r="D22" s="12" t="s">
        <v>43</v>
      </c>
    </row>
    <row r="23" spans="1:6" s="12" customFormat="1" x14ac:dyDescent="0.25">
      <c r="A23" s="15">
        <f>A5+21</f>
        <v>45350</v>
      </c>
      <c r="B23" s="17" t="s">
        <v>8</v>
      </c>
      <c r="C23" s="17" t="s">
        <v>57</v>
      </c>
      <c r="D23" s="16" t="s">
        <v>6</v>
      </c>
    </row>
    <row r="24" spans="1:6" s="12" customFormat="1" x14ac:dyDescent="0.25">
      <c r="A24" s="15">
        <f>A6+21</f>
        <v>45351</v>
      </c>
      <c r="B24" s="17" t="s">
        <v>56</v>
      </c>
      <c r="C24" s="20" t="s">
        <v>34</v>
      </c>
      <c r="D24" s="19" t="s">
        <v>64</v>
      </c>
    </row>
    <row r="25" spans="1:6" s="12" customFormat="1" x14ac:dyDescent="0.25">
      <c r="A25" s="24"/>
    </row>
    <row r="26" spans="1:6" s="12" customFormat="1" x14ac:dyDescent="0.25">
      <c r="A26" s="25"/>
      <c r="D26" s="25" t="s">
        <v>24</v>
      </c>
    </row>
    <row r="27" spans="1:6" s="12" customFormat="1" x14ac:dyDescent="0.25">
      <c r="A27" s="25"/>
      <c r="C27" s="18"/>
      <c r="D27" s="25" t="s">
        <v>15</v>
      </c>
    </row>
    <row r="28" spans="1:6" s="12" customFormat="1" x14ac:dyDescent="0.25">
      <c r="A28" s="25"/>
    </row>
    <row r="29" spans="1:6" s="12" customFormat="1" x14ac:dyDescent="0.25">
      <c r="A29" s="25"/>
      <c r="B29" s="18"/>
    </row>
    <row r="30" spans="1:6" s="12" customFormat="1" x14ac:dyDescent="0.25">
      <c r="A30" s="25"/>
    </row>
    <row r="31" spans="1:6" s="12" customFormat="1" x14ac:dyDescent="0.25">
      <c r="A31" s="25"/>
    </row>
    <row r="32" spans="1:6" s="12" customFormat="1" x14ac:dyDescent="0.25">
      <c r="A32" s="25"/>
    </row>
    <row r="33" spans="1:1" s="12" customFormat="1" x14ac:dyDescent="0.25">
      <c r="A33" s="25"/>
    </row>
    <row r="34" spans="1:1" s="12" customFormat="1" x14ac:dyDescent="0.25">
      <c r="A34" s="25"/>
    </row>
    <row r="35" spans="1:1" s="12" customFormat="1" x14ac:dyDescent="0.25">
      <c r="A35" s="25"/>
    </row>
    <row r="36" spans="1:1" s="12" customFormat="1" x14ac:dyDescent="0.25">
      <c r="A36" s="25"/>
    </row>
    <row r="37" spans="1:1" s="12" customFormat="1" x14ac:dyDescent="0.25">
      <c r="A37" s="25"/>
    </row>
  </sheetData>
  <mergeCells count="4">
    <mergeCell ref="A14:D14"/>
    <mergeCell ref="A20:D20"/>
    <mergeCell ref="A1:D1"/>
    <mergeCell ref="A8:D8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0"/>
  <sheetViews>
    <sheetView view="pageBreakPreview" zoomScaleNormal="100" zoomScaleSheetLayoutView="100" workbookViewId="0">
      <selection activeCell="B12" sqref="B12"/>
    </sheetView>
  </sheetViews>
  <sheetFormatPr defaultRowHeight="15.75" x14ac:dyDescent="0.25"/>
  <cols>
    <col min="1" max="1" width="15.7109375" style="1" customWidth="1"/>
    <col min="2" max="2" width="51.7109375" style="1" customWidth="1"/>
    <col min="3" max="3" width="4.5703125" style="1" customWidth="1"/>
    <col min="4" max="4" width="14" style="1" customWidth="1"/>
    <col min="5" max="5" width="55.5703125" style="1" customWidth="1"/>
    <col min="6" max="16384" width="9.140625" style="1"/>
  </cols>
  <sheetData>
    <row r="1" spans="1:5" ht="30" customHeight="1" x14ac:dyDescent="0.25">
      <c r="A1" s="37" t="s">
        <v>46</v>
      </c>
      <c r="B1" s="38"/>
      <c r="C1" s="7"/>
      <c r="D1" s="37" t="s">
        <v>46</v>
      </c>
      <c r="E1" s="38"/>
    </row>
    <row r="2" spans="1:5" ht="15.95" customHeight="1" x14ac:dyDescent="0.25">
      <c r="A2" s="2" t="s">
        <v>0</v>
      </c>
      <c r="B2" s="3" t="s">
        <v>2</v>
      </c>
      <c r="D2" s="2" t="s">
        <v>0</v>
      </c>
      <c r="E2" s="3" t="s">
        <v>2</v>
      </c>
    </row>
    <row r="3" spans="1:5" ht="15.95" customHeight="1" x14ac:dyDescent="0.25">
      <c r="A3" s="28">
        <v>45327</v>
      </c>
      <c r="B3" s="16" t="s">
        <v>49</v>
      </c>
      <c r="D3" s="30">
        <f t="shared" ref="D3:D7" si="0">A3</f>
        <v>45327</v>
      </c>
      <c r="E3" s="16" t="s">
        <v>49</v>
      </c>
    </row>
    <row r="4" spans="1:5" ht="15.95" customHeight="1" x14ac:dyDescent="0.25">
      <c r="A4" s="28">
        <v>45328</v>
      </c>
      <c r="B4" s="17" t="s">
        <v>48</v>
      </c>
      <c r="D4" s="30">
        <f t="shared" si="0"/>
        <v>45328</v>
      </c>
      <c r="E4" s="17" t="s">
        <v>48</v>
      </c>
    </row>
    <row r="5" spans="1:5" ht="15.95" customHeight="1" x14ac:dyDescent="0.25">
      <c r="A5" s="28">
        <v>45329</v>
      </c>
      <c r="B5" s="17" t="s">
        <v>50</v>
      </c>
      <c r="D5" s="31">
        <f t="shared" si="0"/>
        <v>45329</v>
      </c>
      <c r="E5" s="17" t="s">
        <v>50</v>
      </c>
    </row>
    <row r="6" spans="1:5" ht="15.95" customHeight="1" x14ac:dyDescent="0.25">
      <c r="A6" s="28">
        <v>45330</v>
      </c>
      <c r="B6" s="19" t="s">
        <v>11</v>
      </c>
      <c r="D6" s="30">
        <f t="shared" si="0"/>
        <v>45330</v>
      </c>
      <c r="E6" s="19" t="s">
        <v>11</v>
      </c>
    </row>
    <row r="7" spans="1:5" ht="15.95" customHeight="1" x14ac:dyDescent="0.25">
      <c r="A7" s="28">
        <v>45331</v>
      </c>
      <c r="B7" s="19" t="s">
        <v>47</v>
      </c>
      <c r="D7" s="30">
        <f t="shared" si="0"/>
        <v>45331</v>
      </c>
      <c r="E7" s="19" t="s">
        <v>47</v>
      </c>
    </row>
    <row r="8" spans="1:5" ht="15.95" customHeight="1" x14ac:dyDescent="0.25">
      <c r="A8" s="36" t="s">
        <v>3</v>
      </c>
      <c r="B8" s="36"/>
      <c r="D8" s="34" t="s">
        <v>3</v>
      </c>
      <c r="E8" s="35"/>
    </row>
    <row r="9" spans="1:5" ht="15.95" customHeight="1" x14ac:dyDescent="0.25">
      <c r="A9" s="28">
        <f>A3+7</f>
        <v>45334</v>
      </c>
      <c r="B9" s="21" t="s">
        <v>51</v>
      </c>
      <c r="D9" s="30">
        <f t="shared" ref="D9:D13" si="1">A9</f>
        <v>45334</v>
      </c>
      <c r="E9" s="21" t="s">
        <v>51</v>
      </c>
    </row>
    <row r="10" spans="1:5" ht="15.95" customHeight="1" x14ac:dyDescent="0.25">
      <c r="A10" s="28">
        <f>A3+8</f>
        <v>45335</v>
      </c>
      <c r="B10" s="17" t="s">
        <v>31</v>
      </c>
      <c r="D10" s="30">
        <f t="shared" si="1"/>
        <v>45335</v>
      </c>
      <c r="E10" s="17" t="s">
        <v>31</v>
      </c>
    </row>
    <row r="11" spans="1:5" ht="15.95" customHeight="1" x14ac:dyDescent="0.25">
      <c r="A11" s="28">
        <f>A3+9</f>
        <v>45336</v>
      </c>
      <c r="B11" s="19" t="s">
        <v>52</v>
      </c>
      <c r="D11" s="30">
        <f t="shared" si="1"/>
        <v>45336</v>
      </c>
      <c r="E11" s="19" t="s">
        <v>52</v>
      </c>
    </row>
    <row r="12" spans="1:5" ht="15.95" customHeight="1" x14ac:dyDescent="0.25">
      <c r="A12" s="28">
        <f>A3+10</f>
        <v>45337</v>
      </c>
      <c r="B12" s="21" t="s">
        <v>69</v>
      </c>
      <c r="D12" s="30">
        <f t="shared" si="1"/>
        <v>45337</v>
      </c>
      <c r="E12" s="21" t="s">
        <v>32</v>
      </c>
    </row>
    <row r="13" spans="1:5" ht="15.95" customHeight="1" x14ac:dyDescent="0.25">
      <c r="A13" s="28">
        <f>A3+11</f>
        <v>45338</v>
      </c>
      <c r="B13" s="22" t="s">
        <v>12</v>
      </c>
      <c r="D13" s="30">
        <f t="shared" si="1"/>
        <v>45338</v>
      </c>
      <c r="E13" s="22" t="s">
        <v>12</v>
      </c>
    </row>
    <row r="14" spans="1:5" ht="15.95" customHeight="1" x14ac:dyDescent="0.25">
      <c r="A14" s="36" t="s">
        <v>3</v>
      </c>
      <c r="B14" s="36"/>
      <c r="D14" s="34" t="s">
        <v>3</v>
      </c>
      <c r="E14" s="35"/>
    </row>
    <row r="15" spans="1:5" ht="15.95" customHeight="1" x14ac:dyDescent="0.25">
      <c r="A15" s="28">
        <f>A3+14</f>
        <v>45341</v>
      </c>
      <c r="B15" s="16" t="s">
        <v>7</v>
      </c>
      <c r="D15" s="30">
        <f t="shared" ref="D15:D19" si="2">A15</f>
        <v>45341</v>
      </c>
      <c r="E15" s="16" t="s">
        <v>7</v>
      </c>
    </row>
    <row r="16" spans="1:5" ht="15.95" customHeight="1" x14ac:dyDescent="0.25">
      <c r="A16" s="28">
        <f>A3+15</f>
        <v>45342</v>
      </c>
      <c r="B16" s="17" t="s">
        <v>8</v>
      </c>
      <c r="D16" s="30">
        <f t="shared" si="2"/>
        <v>45342</v>
      </c>
      <c r="E16" s="17" t="s">
        <v>8</v>
      </c>
    </row>
    <row r="17" spans="1:5" ht="15.95" customHeight="1" x14ac:dyDescent="0.25">
      <c r="A17" s="28">
        <f>A3+16</f>
        <v>45343</v>
      </c>
      <c r="B17" s="16" t="s">
        <v>9</v>
      </c>
      <c r="D17" s="30">
        <f t="shared" si="2"/>
        <v>45343</v>
      </c>
      <c r="E17" s="16" t="s">
        <v>9</v>
      </c>
    </row>
    <row r="18" spans="1:5" ht="15.95" customHeight="1" x14ac:dyDescent="0.25">
      <c r="A18" s="28">
        <f>A3+17</f>
        <v>45344</v>
      </c>
      <c r="B18" s="19" t="s">
        <v>55</v>
      </c>
      <c r="D18" s="30">
        <f t="shared" si="2"/>
        <v>45344</v>
      </c>
      <c r="E18" s="19" t="s">
        <v>55</v>
      </c>
    </row>
    <row r="19" spans="1:5" ht="15.95" customHeight="1" x14ac:dyDescent="0.25">
      <c r="A19" s="28">
        <f>A3+18</f>
        <v>45345</v>
      </c>
      <c r="B19" s="12" t="s">
        <v>53</v>
      </c>
      <c r="D19" s="30">
        <f t="shared" si="2"/>
        <v>45345</v>
      </c>
      <c r="E19" s="12" t="s">
        <v>53</v>
      </c>
    </row>
    <row r="20" spans="1:5" ht="15.95" customHeight="1" x14ac:dyDescent="0.25">
      <c r="A20" s="36" t="s">
        <v>3</v>
      </c>
      <c r="B20" s="36"/>
      <c r="D20" s="36" t="s">
        <v>3</v>
      </c>
      <c r="E20" s="36"/>
    </row>
    <row r="21" spans="1:5" ht="17.25" customHeight="1" x14ac:dyDescent="0.25">
      <c r="A21" s="29">
        <f>TAM!A21</f>
        <v>45348</v>
      </c>
      <c r="B21" s="21" t="s">
        <v>33</v>
      </c>
      <c r="D21" s="30">
        <f t="shared" ref="D21:D24" si="3">A21</f>
        <v>45348</v>
      </c>
      <c r="E21" s="21" t="s">
        <v>33</v>
      </c>
    </row>
    <row r="22" spans="1:5" ht="15.95" customHeight="1" x14ac:dyDescent="0.25">
      <c r="A22" s="29">
        <f>TAM!A22</f>
        <v>45349</v>
      </c>
      <c r="B22" s="21" t="s">
        <v>54</v>
      </c>
      <c r="D22" s="30">
        <f t="shared" si="3"/>
        <v>45349</v>
      </c>
      <c r="E22" s="21" t="s">
        <v>54</v>
      </c>
    </row>
    <row r="23" spans="1:5" ht="15.95" customHeight="1" x14ac:dyDescent="0.25">
      <c r="A23" s="29">
        <f>TAM!A23</f>
        <v>45350</v>
      </c>
      <c r="B23" s="17" t="s">
        <v>8</v>
      </c>
      <c r="D23" s="30">
        <f t="shared" si="3"/>
        <v>45350</v>
      </c>
      <c r="E23" s="17" t="s">
        <v>8</v>
      </c>
    </row>
    <row r="24" spans="1:5" ht="15.95" customHeight="1" x14ac:dyDescent="0.25">
      <c r="A24" s="29">
        <f>TAM!A24</f>
        <v>45351</v>
      </c>
      <c r="B24" s="17" t="s">
        <v>56</v>
      </c>
      <c r="D24" s="30">
        <f t="shared" si="3"/>
        <v>45351</v>
      </c>
      <c r="E24" s="17" t="s">
        <v>56</v>
      </c>
    </row>
    <row r="25" spans="1:5" ht="15.95" customHeight="1" x14ac:dyDescent="0.25">
      <c r="A25" s="6"/>
      <c r="B25" s="4"/>
      <c r="D25" s="5"/>
      <c r="E25" s="4"/>
    </row>
    <row r="26" spans="1:5" x14ac:dyDescent="0.25">
      <c r="A26" s="34"/>
      <c r="B26" s="35"/>
      <c r="D26" s="34"/>
      <c r="E26" s="35"/>
    </row>
    <row r="27" spans="1:5" x14ac:dyDescent="0.25">
      <c r="B27" s="10"/>
      <c r="E27" s="10"/>
    </row>
    <row r="28" spans="1:5" x14ac:dyDescent="0.25">
      <c r="B28" s="27" t="s">
        <v>28</v>
      </c>
      <c r="E28" s="27" t="s">
        <v>29</v>
      </c>
    </row>
    <row r="29" spans="1:5" x14ac:dyDescent="0.25">
      <c r="B29" s="27" t="s">
        <v>26</v>
      </c>
      <c r="E29" s="27" t="s">
        <v>27</v>
      </c>
    </row>
    <row r="30" spans="1:5" x14ac:dyDescent="0.25">
      <c r="E30" s="10"/>
    </row>
  </sheetData>
  <mergeCells count="10">
    <mergeCell ref="A26:B26"/>
    <mergeCell ref="D26:E26"/>
    <mergeCell ref="A20:B20"/>
    <mergeCell ref="A1:B1"/>
    <mergeCell ref="A8:B8"/>
    <mergeCell ref="A14:B14"/>
    <mergeCell ref="D20:E20"/>
    <mergeCell ref="D14:E14"/>
    <mergeCell ref="D8:E8"/>
    <mergeCell ref="D1:E1"/>
  </mergeCells>
  <pageMargins left="0.7" right="0.7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9"/>
  <sheetViews>
    <sheetView tabSelected="1" view="pageBreakPreview" topLeftCell="A13" zoomScaleNormal="100" zoomScaleSheetLayoutView="100" workbookViewId="0">
      <selection activeCell="B25" sqref="B25"/>
    </sheetView>
  </sheetViews>
  <sheetFormatPr defaultRowHeight="15.75" x14ac:dyDescent="0.25"/>
  <cols>
    <col min="1" max="1" width="15.7109375" style="1" customWidth="1"/>
    <col min="2" max="2" width="55" style="1" customWidth="1"/>
    <col min="3" max="3" width="4.5703125" style="1" customWidth="1"/>
    <col min="4" max="4" width="15.7109375" style="1" customWidth="1"/>
    <col min="5" max="5" width="55.5703125" style="1" customWidth="1"/>
    <col min="6" max="16384" width="9.140625" style="1"/>
  </cols>
  <sheetData>
    <row r="1" spans="1:5" ht="30" customHeight="1" x14ac:dyDescent="0.25">
      <c r="A1" s="37" t="s">
        <v>44</v>
      </c>
      <c r="B1" s="38"/>
      <c r="C1" s="7"/>
      <c r="D1" s="37" t="str">
        <f>A1</f>
        <v>ŞUBAT 2024  TEVFİKBEY ANAOKULUNUN
ÖĞLECİ SINIFLARINA AİT YEMEK LİSTESİDİR</v>
      </c>
      <c r="E1" s="38"/>
    </row>
    <row r="2" spans="1:5" ht="15.95" customHeight="1" x14ac:dyDescent="0.25">
      <c r="A2" s="2" t="s">
        <v>0</v>
      </c>
      <c r="B2" s="3" t="s">
        <v>1</v>
      </c>
      <c r="D2" s="2" t="s">
        <v>0</v>
      </c>
      <c r="E2" s="3" t="s">
        <v>1</v>
      </c>
    </row>
    <row r="3" spans="1:5" ht="15.95" customHeight="1" x14ac:dyDescent="0.25">
      <c r="A3" s="28">
        <v>45327</v>
      </c>
      <c r="B3" s="16" t="s">
        <v>65</v>
      </c>
      <c r="D3" s="30">
        <f>A3</f>
        <v>45327</v>
      </c>
      <c r="E3" s="16" t="s">
        <v>65</v>
      </c>
    </row>
    <row r="4" spans="1:5" ht="15.95" customHeight="1" x14ac:dyDescent="0.25">
      <c r="A4" s="28">
        <v>45328</v>
      </c>
      <c r="B4" s="16" t="s">
        <v>20</v>
      </c>
      <c r="D4" s="30">
        <f>A4</f>
        <v>45328</v>
      </c>
      <c r="E4" s="16" t="s">
        <v>20</v>
      </c>
    </row>
    <row r="5" spans="1:5" ht="15.95" customHeight="1" x14ac:dyDescent="0.25">
      <c r="A5" s="28">
        <v>45329</v>
      </c>
      <c r="B5" s="16" t="s">
        <v>18</v>
      </c>
      <c r="D5" s="31">
        <f>A5</f>
        <v>45329</v>
      </c>
      <c r="E5" s="16" t="s">
        <v>18</v>
      </c>
    </row>
    <row r="6" spans="1:5" ht="15.95" customHeight="1" x14ac:dyDescent="0.25">
      <c r="A6" s="28">
        <v>45330</v>
      </c>
      <c r="B6" s="12" t="s">
        <v>17</v>
      </c>
      <c r="D6" s="30">
        <f>A6</f>
        <v>45330</v>
      </c>
      <c r="E6" s="12" t="s">
        <v>17</v>
      </c>
    </row>
    <row r="7" spans="1:5" ht="15.95" customHeight="1" x14ac:dyDescent="0.25">
      <c r="A7" s="28">
        <v>45331</v>
      </c>
      <c r="B7" s="20" t="s">
        <v>34</v>
      </c>
      <c r="D7" s="30">
        <f>A7</f>
        <v>45331</v>
      </c>
      <c r="E7" s="20" t="s">
        <v>34</v>
      </c>
    </row>
    <row r="8" spans="1:5" ht="15.95" customHeight="1" x14ac:dyDescent="0.25">
      <c r="A8" s="38" t="s">
        <v>3</v>
      </c>
      <c r="B8" s="38"/>
      <c r="D8" s="38" t="s">
        <v>3</v>
      </c>
      <c r="E8" s="38"/>
    </row>
    <row r="9" spans="1:5" ht="15.95" customHeight="1" x14ac:dyDescent="0.25">
      <c r="A9" s="28">
        <f>A3+7</f>
        <v>45334</v>
      </c>
      <c r="B9" s="17" t="s">
        <v>13</v>
      </c>
      <c r="D9" s="30">
        <f>A9</f>
        <v>45334</v>
      </c>
      <c r="E9" s="17" t="s">
        <v>13</v>
      </c>
    </row>
    <row r="10" spans="1:5" ht="15.95" customHeight="1" x14ac:dyDescent="0.25">
      <c r="A10" s="28">
        <f>A3+8</f>
        <v>45335</v>
      </c>
      <c r="B10" s="23" t="s">
        <v>67</v>
      </c>
      <c r="D10" s="30">
        <f>A10</f>
        <v>45335</v>
      </c>
      <c r="E10" s="23" t="s">
        <v>67</v>
      </c>
    </row>
    <row r="11" spans="1:5" ht="15.95" customHeight="1" x14ac:dyDescent="0.25">
      <c r="A11" s="28">
        <f>A3+9</f>
        <v>45336</v>
      </c>
      <c r="B11" s="17" t="s">
        <v>66</v>
      </c>
      <c r="D11" s="30">
        <f>A11</f>
        <v>45336</v>
      </c>
      <c r="E11" s="17" t="s">
        <v>66</v>
      </c>
    </row>
    <row r="12" spans="1:5" ht="15.95" customHeight="1" x14ac:dyDescent="0.25">
      <c r="A12" s="28">
        <f>A3+10</f>
        <v>45337</v>
      </c>
      <c r="B12" s="17" t="s">
        <v>68</v>
      </c>
      <c r="D12" s="30">
        <f>A12</f>
        <v>45337</v>
      </c>
      <c r="E12" s="17" t="s">
        <v>68</v>
      </c>
    </row>
    <row r="13" spans="1:5" ht="15.95" customHeight="1" x14ac:dyDescent="0.25">
      <c r="A13" s="28">
        <f>A3+11</f>
        <v>45338</v>
      </c>
      <c r="B13" s="19" t="s">
        <v>19</v>
      </c>
      <c r="D13" s="30">
        <f>A13</f>
        <v>45338</v>
      </c>
      <c r="E13" s="19" t="s">
        <v>19</v>
      </c>
    </row>
    <row r="14" spans="1:5" ht="15.95" customHeight="1" x14ac:dyDescent="0.25">
      <c r="A14" s="38" t="s">
        <v>3</v>
      </c>
      <c r="B14" s="38"/>
      <c r="D14" s="38" t="s">
        <v>3</v>
      </c>
      <c r="E14" s="38"/>
    </row>
    <row r="15" spans="1:5" ht="15.95" customHeight="1" x14ac:dyDescent="0.25">
      <c r="A15" s="28">
        <f>A3+14</f>
        <v>45341</v>
      </c>
      <c r="B15" s="17" t="s">
        <v>35</v>
      </c>
      <c r="D15" s="30">
        <f>A15</f>
        <v>45341</v>
      </c>
      <c r="E15" s="17" t="s">
        <v>35</v>
      </c>
    </row>
    <row r="16" spans="1:5" ht="15.95" customHeight="1" x14ac:dyDescent="0.25">
      <c r="A16" s="28">
        <f>A3+15</f>
        <v>45342</v>
      </c>
      <c r="B16" s="21" t="s">
        <v>37</v>
      </c>
      <c r="D16" s="30">
        <f>A16</f>
        <v>45342</v>
      </c>
      <c r="E16" s="21" t="s">
        <v>37</v>
      </c>
    </row>
    <row r="17" spans="1:5" ht="15.95" customHeight="1" x14ac:dyDescent="0.25">
      <c r="A17" s="28">
        <f>A3+16</f>
        <v>45343</v>
      </c>
      <c r="B17" s="17" t="s">
        <v>36</v>
      </c>
      <c r="D17" s="30">
        <f>A17</f>
        <v>45343</v>
      </c>
      <c r="E17" s="17" t="s">
        <v>36</v>
      </c>
    </row>
    <row r="18" spans="1:5" ht="15.95" customHeight="1" x14ac:dyDescent="0.25">
      <c r="A18" s="28">
        <f>A3+17</f>
        <v>45344</v>
      </c>
      <c r="B18" s="12" t="s">
        <v>58</v>
      </c>
      <c r="D18" s="30">
        <f>A18</f>
        <v>45344</v>
      </c>
      <c r="E18" s="12" t="s">
        <v>58</v>
      </c>
    </row>
    <row r="19" spans="1:5" ht="15.95" customHeight="1" x14ac:dyDescent="0.25">
      <c r="A19" s="28">
        <f>A3+18</f>
        <v>45345</v>
      </c>
      <c r="B19" s="17" t="s">
        <v>21</v>
      </c>
      <c r="D19" s="30">
        <f>A19</f>
        <v>45345</v>
      </c>
      <c r="E19" s="17" t="s">
        <v>21</v>
      </c>
    </row>
    <row r="20" spans="1:5" ht="15.95" customHeight="1" x14ac:dyDescent="0.25">
      <c r="A20" s="38" t="s">
        <v>3</v>
      </c>
      <c r="B20" s="38"/>
      <c r="D20" s="38" t="s">
        <v>3</v>
      </c>
      <c r="E20" s="38"/>
    </row>
    <row r="21" spans="1:5" ht="15.95" customHeight="1" x14ac:dyDescent="0.25">
      <c r="A21" s="28">
        <f>A3+21</f>
        <v>45348</v>
      </c>
      <c r="B21" s="21" t="s">
        <v>59</v>
      </c>
      <c r="D21" s="30">
        <f>A21</f>
        <v>45348</v>
      </c>
      <c r="E21" s="21" t="s">
        <v>59</v>
      </c>
    </row>
    <row r="22" spans="1:5" ht="15.95" customHeight="1" x14ac:dyDescent="0.25">
      <c r="A22" s="28">
        <f t="shared" ref="A22:A24" si="0">A4+21</f>
        <v>45349</v>
      </c>
      <c r="B22" s="21" t="s">
        <v>42</v>
      </c>
      <c r="D22" s="30">
        <f t="shared" ref="D22:D24" si="1">A22</f>
        <v>45349</v>
      </c>
      <c r="E22" s="21" t="s">
        <v>42</v>
      </c>
    </row>
    <row r="23" spans="1:5" ht="15.95" customHeight="1" x14ac:dyDescent="0.25">
      <c r="A23" s="28">
        <f t="shared" si="0"/>
        <v>45350</v>
      </c>
      <c r="B23" s="17" t="s">
        <v>57</v>
      </c>
      <c r="D23" s="30">
        <f t="shared" si="1"/>
        <v>45350</v>
      </c>
      <c r="E23" s="17" t="s">
        <v>57</v>
      </c>
    </row>
    <row r="24" spans="1:5" ht="15.95" customHeight="1" x14ac:dyDescent="0.25">
      <c r="A24" s="28">
        <f t="shared" si="0"/>
        <v>45351</v>
      </c>
      <c r="B24" s="20" t="s">
        <v>34</v>
      </c>
      <c r="D24" s="30">
        <f t="shared" si="1"/>
        <v>45351</v>
      </c>
      <c r="E24" s="20" t="s">
        <v>34</v>
      </c>
    </row>
    <row r="25" spans="1:5" ht="15.95" customHeight="1" x14ac:dyDescent="0.25">
      <c r="A25" s="6"/>
      <c r="B25" s="20"/>
      <c r="D25" s="5"/>
      <c r="E25" s="4"/>
    </row>
    <row r="26" spans="1:5" ht="15.95" customHeight="1" x14ac:dyDescent="0.25">
      <c r="A26" s="39"/>
      <c r="B26" s="40"/>
      <c r="D26" s="39"/>
      <c r="E26" s="40"/>
    </row>
    <row r="27" spans="1:5" x14ac:dyDescent="0.25">
      <c r="E27" s="10"/>
    </row>
    <row r="28" spans="1:5" x14ac:dyDescent="0.25">
      <c r="B28" s="25" t="s">
        <v>24</v>
      </c>
      <c r="E28" s="25" t="s">
        <v>24</v>
      </c>
    </row>
    <row r="29" spans="1:5" x14ac:dyDescent="0.25">
      <c r="B29" s="25" t="s">
        <v>15</v>
      </c>
      <c r="E29" s="25" t="s">
        <v>15</v>
      </c>
    </row>
  </sheetData>
  <mergeCells count="10">
    <mergeCell ref="A26:B26"/>
    <mergeCell ref="D26:E26"/>
    <mergeCell ref="A20:B20"/>
    <mergeCell ref="D20:E20"/>
    <mergeCell ref="A1:B1"/>
    <mergeCell ref="D1:E1"/>
    <mergeCell ref="A8:B8"/>
    <mergeCell ref="D8:E8"/>
    <mergeCell ref="A14:B14"/>
    <mergeCell ref="D14:E14"/>
  </mergeCells>
  <pageMargins left="0.7" right="0.7" top="0.75" bottom="0.75" header="0.3" footer="0.3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5"/>
  <sheetViews>
    <sheetView view="pageBreakPreview" zoomScale="60" zoomScaleNormal="100" workbookViewId="0">
      <selection activeCell="B31" sqref="B31"/>
    </sheetView>
  </sheetViews>
  <sheetFormatPr defaultRowHeight="15.75" x14ac:dyDescent="0.25"/>
  <cols>
    <col min="1" max="1" width="15.7109375" style="1" customWidth="1"/>
    <col min="2" max="2" width="51.7109375" style="1" customWidth="1"/>
    <col min="3" max="3" width="4.5703125" style="1" customWidth="1"/>
    <col min="4" max="4" width="15.7109375" style="1" customWidth="1"/>
    <col min="5" max="5" width="51.7109375" style="1" customWidth="1"/>
    <col min="6" max="16384" width="9.140625" style="1"/>
  </cols>
  <sheetData>
    <row r="1" spans="1:5" ht="30" customHeight="1" x14ac:dyDescent="0.25">
      <c r="A1" s="37" t="str">
        <f>SABAH!A1</f>
        <v>ŞUBAT 2024 TEVFİKBEY ANAOKULU'NUN
SABAHÇI SINIFLARINA AİT KAHVALTI LİSTESİDİR</v>
      </c>
      <c r="B1" s="38"/>
      <c r="C1" s="7"/>
      <c r="D1" s="37" t="str">
        <f>ÖĞLE!A1</f>
        <v>ŞUBAT 2024  TEVFİKBEY ANAOKULUNUN
ÖĞLECİ SINIFLARINA AİT YEMEK LİSTESİDİR</v>
      </c>
      <c r="E1" s="38"/>
    </row>
    <row r="2" spans="1:5" ht="15.95" customHeight="1" x14ac:dyDescent="0.25">
      <c r="A2" s="2" t="s">
        <v>0</v>
      </c>
      <c r="B2" s="3" t="s">
        <v>2</v>
      </c>
      <c r="D2" s="2" t="s">
        <v>0</v>
      </c>
      <c r="E2" s="3" t="s">
        <v>1</v>
      </c>
    </row>
    <row r="3" spans="1:5" ht="15.95" customHeight="1" x14ac:dyDescent="0.25">
      <c r="A3" s="6">
        <f>TAM!A3</f>
        <v>45327</v>
      </c>
      <c r="B3" s="4" t="str">
        <f>TAM!B3</f>
        <v>HAŞ.YUM.-ZEYTİN-PEYNİR- M. ÇAY</v>
      </c>
      <c r="D3" s="5">
        <f>A3</f>
        <v>45327</v>
      </c>
      <c r="E3" s="4" t="str">
        <f>ÖĞLE!B3</f>
        <v>KIYMALI BEZELYE- PİLAV-YOĞURT</v>
      </c>
    </row>
    <row r="4" spans="1:5" ht="15.95" customHeight="1" x14ac:dyDescent="0.25">
      <c r="A4" s="6">
        <f>TAM!A4</f>
        <v>45328</v>
      </c>
      <c r="B4" s="4" t="str">
        <f>TAM!B4</f>
        <v>SİGARA BÖREĞİ-ZEYTİN-SÜT</v>
      </c>
      <c r="D4" s="5">
        <f>A4</f>
        <v>45328</v>
      </c>
      <c r="E4" s="4" t="str">
        <f>ÖĞLE!B4</f>
        <v>MERCİMEK ÇOR.-TAVUKLU PİLAV-AYRAN</v>
      </c>
    </row>
    <row r="5" spans="1:5" ht="15.95" customHeight="1" x14ac:dyDescent="0.25">
      <c r="A5" s="9">
        <f>TAM!A5</f>
        <v>45329</v>
      </c>
      <c r="B5" s="4" t="str">
        <f>TAM!B5</f>
        <v>OMLET-PEYNİR-ZEYTİN-IHLAMUR ÇAYI</v>
      </c>
      <c r="D5" s="8">
        <f>A5</f>
        <v>45329</v>
      </c>
      <c r="E5" s="4" t="str">
        <f>ÖĞLE!B5</f>
        <v>KURU FASÜLYE-PİLAV - KOMPOSTO</v>
      </c>
    </row>
    <row r="6" spans="1:5" ht="15.95" customHeight="1" x14ac:dyDescent="0.25">
      <c r="A6" s="6">
        <f>TAM!A6</f>
        <v>45330</v>
      </c>
      <c r="B6" s="4" t="str">
        <f>TAM!B6</f>
        <v>SİMİT-BEYAZ PEYNİR-REÇEL-ZEYTİN-SÜT</v>
      </c>
      <c r="D6" s="5">
        <f>A6</f>
        <v>45330</v>
      </c>
      <c r="E6" s="4" t="str">
        <f>ÖĞLE!B6</f>
        <v>PAZI YEMEĞİ-MAKARNA-REVANİ</v>
      </c>
    </row>
    <row r="7" spans="1:5" ht="15.95" customHeight="1" x14ac:dyDescent="0.25">
      <c r="A7" s="6">
        <f>TAM!A7</f>
        <v>45331</v>
      </c>
      <c r="B7" s="4" t="str">
        <f>TAM!B7</f>
        <v>KAYGAN-PEYNİR-ZEYTİN-PAPATYA Ç.</v>
      </c>
      <c r="D7" s="5">
        <f>A7</f>
        <v>45331</v>
      </c>
      <c r="E7" s="4" t="str">
        <f>ÖĞLE!B7</f>
        <v>KIYMALI PATATES-MAKARNA-ELMA</v>
      </c>
    </row>
    <row r="8" spans="1:5" ht="15.95" customHeight="1" x14ac:dyDescent="0.25">
      <c r="A8" s="36" t="s">
        <v>3</v>
      </c>
      <c r="B8" s="36"/>
      <c r="D8" s="36" t="s">
        <v>3</v>
      </c>
      <c r="E8" s="36"/>
    </row>
    <row r="9" spans="1:5" ht="15.95" customHeight="1" x14ac:dyDescent="0.25">
      <c r="A9" s="6">
        <f>TAM!A9</f>
        <v>45334</v>
      </c>
      <c r="B9" s="4" t="str">
        <f>TAM!B9</f>
        <v>HAŞ.YUM.-REÇEL-TEREYAĞ. EKM.-MEYVE ÇAYI</v>
      </c>
      <c r="D9" s="5">
        <f>A9</f>
        <v>45334</v>
      </c>
      <c r="E9" s="4" t="str">
        <f>ÖĞLE!B9</f>
        <v>MERCİMEK Ç.-MAKARNA-YOĞURT</v>
      </c>
    </row>
    <row r="10" spans="1:5" ht="15.95" customHeight="1" x14ac:dyDescent="0.25">
      <c r="A10" s="6">
        <f>TAM!A10</f>
        <v>45335</v>
      </c>
      <c r="B10" s="4" t="str">
        <f>TAM!B10</f>
        <v>CIRIKDA-HELVA-PEYNİR-SÜT</v>
      </c>
      <c r="D10" s="5">
        <f>A10</f>
        <v>45335</v>
      </c>
      <c r="E10" s="4" t="str">
        <f>ÖĞLE!B10</f>
        <v>SEB.TAVUKLU TÜRLÜ-PİLAV-MANDALİNA</v>
      </c>
    </row>
    <row r="11" spans="1:5" ht="15.95" customHeight="1" x14ac:dyDescent="0.25">
      <c r="A11" s="6">
        <f>TAM!A11</f>
        <v>45336</v>
      </c>
      <c r="B11" s="4" t="str">
        <f>TAM!B11</f>
        <v>Y.EKMEK-PEYNİR-ZEYTİN-KUŞBURNU ÇAYI</v>
      </c>
      <c r="D11" s="5">
        <f>A11</f>
        <v>45336</v>
      </c>
      <c r="E11" s="4" t="str">
        <f>ÖĞLE!B11</f>
        <v>YAYLA ÇOR.-PATATESLİ BÖREK-AYRAN</v>
      </c>
    </row>
    <row r="12" spans="1:5" ht="15.95" customHeight="1" x14ac:dyDescent="0.25">
      <c r="A12" s="6">
        <f>TAM!A12</f>
        <v>45337</v>
      </c>
      <c r="B12" s="4" t="str">
        <f>TAM!B12</f>
        <v>PATATES KIZ.-B.PEY.-ZEYTİN-SÜT</v>
      </c>
      <c r="D12" s="5">
        <f>A12</f>
        <v>45337</v>
      </c>
      <c r="E12" s="4" t="str">
        <f>ÖĞLE!B12</f>
        <v>K. KARNABAHAR- MAKARNA-KOMPOSTO</v>
      </c>
    </row>
    <row r="13" spans="1:5" ht="15.95" customHeight="1" x14ac:dyDescent="0.25">
      <c r="A13" s="6">
        <f>TAM!A13</f>
        <v>45338</v>
      </c>
      <c r="B13" s="4" t="str">
        <f>TAM!B13</f>
        <v>SİMİT-BEYAZ PEYNİR-REÇEL-MEYVE Ç.</v>
      </c>
      <c r="D13" s="5">
        <f>A13</f>
        <v>45338</v>
      </c>
      <c r="E13" s="4" t="str">
        <f>ÖĞLE!B13</f>
        <v>ETLİ NOHUT YEMEĞİ-BUL.PİLAVI-AYRAN</v>
      </c>
    </row>
    <row r="14" spans="1:5" ht="15.95" customHeight="1" x14ac:dyDescent="0.25">
      <c r="A14" s="36" t="s">
        <v>3</v>
      </c>
      <c r="B14" s="36"/>
      <c r="D14" s="36" t="s">
        <v>3</v>
      </c>
      <c r="E14" s="36"/>
    </row>
    <row r="15" spans="1:5" ht="15.95" customHeight="1" x14ac:dyDescent="0.25">
      <c r="A15" s="6">
        <f>TAM!A15</f>
        <v>45341</v>
      </c>
      <c r="B15" s="4" t="str">
        <f>TAM!B15</f>
        <v>HAŞ.YUM.-ZEYTİN-PEYNİR-ÇAY</v>
      </c>
      <c r="D15" s="5">
        <f>A15</f>
        <v>45341</v>
      </c>
      <c r="E15" s="4" t="str">
        <f>ÖĞLE!B15</f>
        <v>YOĞURT Ç.-MANTI-ELMA</v>
      </c>
    </row>
    <row r="16" spans="1:5" ht="15.95" customHeight="1" x14ac:dyDescent="0.25">
      <c r="A16" s="6">
        <f>TAM!A16</f>
        <v>45342</v>
      </c>
      <c r="B16" s="4" t="str">
        <f>TAM!B16</f>
        <v>KAYGANA-BEYAZ PEYNİR-ZEYTİN-SÜT</v>
      </c>
      <c r="D16" s="5">
        <f>A16</f>
        <v>45342</v>
      </c>
      <c r="E16" s="4" t="str">
        <f>ÖĞLE!B16</f>
        <v>SEBZELİ TAVUK -BULGUR PLAVI-AYRAN</v>
      </c>
    </row>
    <row r="17" spans="1:5" ht="15.95" customHeight="1" x14ac:dyDescent="0.25">
      <c r="A17" s="6">
        <f>TAM!A17</f>
        <v>45343</v>
      </c>
      <c r="B17" s="4" t="e">
        <f>TAM!#REF!</f>
        <v>#REF!</v>
      </c>
      <c r="D17" s="5">
        <f>A17</f>
        <v>45343</v>
      </c>
      <c r="E17" s="4" t="str">
        <f>ÖĞLE!B17</f>
        <v>ISPANAK-KIYMALI MAKARNA-PORTAKAL</v>
      </c>
    </row>
    <row r="18" spans="1:5" ht="15.95" customHeight="1" x14ac:dyDescent="0.25">
      <c r="A18" s="6">
        <f>TAM!A18</f>
        <v>45344</v>
      </c>
      <c r="B18" s="4" t="str">
        <f>TAM!C13</f>
        <v>ETLİ NOHUT YEMEĞİ-BUL.PİLAVI-AYRAN</v>
      </c>
      <c r="D18" s="5">
        <f>A18</f>
        <v>45344</v>
      </c>
      <c r="E18" s="4" t="str">
        <f>ÖĞLE!B18</f>
        <v>KURU FASÜLYE-PİLAVI-YOĞURT</v>
      </c>
    </row>
    <row r="19" spans="1:5" ht="15.95" customHeight="1" x14ac:dyDescent="0.25">
      <c r="A19" s="6">
        <f>TAM!A19</f>
        <v>45345</v>
      </c>
      <c r="B19" s="4" t="e">
        <f>TAM!#REF!</f>
        <v>#REF!</v>
      </c>
      <c r="D19" s="5">
        <f>A19</f>
        <v>45345</v>
      </c>
      <c r="E19" s="4" t="str">
        <f>ÖĞLE!B19</f>
        <v>MERCİMEK Ç.-PATATES OTURTMA-ELMA</v>
      </c>
    </row>
    <row r="20" spans="1:5" ht="15.95" customHeight="1" x14ac:dyDescent="0.25">
      <c r="A20" s="36" t="s">
        <v>3</v>
      </c>
      <c r="B20" s="36"/>
      <c r="D20" s="36" t="s">
        <v>3</v>
      </c>
      <c r="E20" s="36"/>
    </row>
    <row r="21" spans="1:5" ht="15.95" customHeight="1" x14ac:dyDescent="0.25">
      <c r="A21" s="6">
        <f>TAM!A21</f>
        <v>45348</v>
      </c>
      <c r="B21" s="4" t="str">
        <f>TAM!B21</f>
        <v>H. YUMURTA-PEYNİR-REÇEL- SÜT</v>
      </c>
      <c r="D21" s="5">
        <f>A21</f>
        <v>45348</v>
      </c>
      <c r="E21" s="4" t="str">
        <f>ÖĞLE!B21</f>
        <v>YAYLA ÇORBASI-MAKARNA-MANDALİNA</v>
      </c>
    </row>
    <row r="22" spans="1:5" ht="15.95" customHeight="1" x14ac:dyDescent="0.25">
      <c r="A22" s="6">
        <f>TAM!A22</f>
        <v>45349</v>
      </c>
      <c r="B22" s="4" t="str">
        <f>TAM!B22</f>
        <v>FIRINDA PATATES-PEYNİR-ZEYTİN-MEYVE ÇAYI</v>
      </c>
      <c r="D22" s="5">
        <f>A22</f>
        <v>45349</v>
      </c>
      <c r="E22" s="4" t="str">
        <f>ÖĞLE!B22</f>
        <v>KURU FASÜLYE-PİLAV - AYRAN</v>
      </c>
    </row>
    <row r="23" spans="1:5" ht="15.95" customHeight="1" x14ac:dyDescent="0.25">
      <c r="A23" s="6" t="e">
        <f>TAM!#REF!</f>
        <v>#REF!</v>
      </c>
      <c r="B23" s="4" t="e">
        <f>TAM!#REF!</f>
        <v>#REF!</v>
      </c>
      <c r="D23" s="5" t="e">
        <f>A23</f>
        <v>#REF!</v>
      </c>
      <c r="E23" s="4" t="str">
        <f>ÖĞLE!B23</f>
        <v>ISPANAK- MAKARNA-REVANİ</v>
      </c>
    </row>
    <row r="24" spans="1:5" ht="15.95" customHeight="1" x14ac:dyDescent="0.25">
      <c r="A24" s="6" t="e">
        <f>TAM!#REF!</f>
        <v>#REF!</v>
      </c>
      <c r="B24" s="4" t="e">
        <f>TAM!#REF!</f>
        <v>#REF!</v>
      </c>
      <c r="D24" s="5" t="e">
        <f>A24</f>
        <v>#REF!</v>
      </c>
      <c r="E24" s="4" t="str">
        <f>ÖĞLE!B24</f>
        <v>KIYMALI PATATES-MAKARNA-ELMA</v>
      </c>
    </row>
    <row r="25" spans="1:5" ht="15.95" customHeight="1" x14ac:dyDescent="0.25">
      <c r="A25" s="6" t="e">
        <f>TAM!#REF!</f>
        <v>#REF!</v>
      </c>
      <c r="B25" s="4" t="e">
        <f>TAM!#REF!</f>
        <v>#REF!</v>
      </c>
      <c r="D25" s="5" t="e">
        <f>A25</f>
        <v>#REF!</v>
      </c>
      <c r="E25" s="4">
        <f>ÖĞLE!B25</f>
        <v>0</v>
      </c>
    </row>
    <row r="26" spans="1:5" ht="15.95" customHeight="1" x14ac:dyDescent="0.25">
      <c r="A26" s="36" t="s">
        <v>3</v>
      </c>
      <c r="B26" s="36"/>
      <c r="D26" s="36" t="s">
        <v>3</v>
      </c>
      <c r="E26" s="36"/>
    </row>
    <row r="27" spans="1:5" ht="15.95" customHeight="1" x14ac:dyDescent="0.25">
      <c r="A27" s="6" t="e">
        <f>TAM!#REF!</f>
        <v>#REF!</v>
      </c>
      <c r="B27" s="4" t="e">
        <f>TAM!#REF!</f>
        <v>#REF!</v>
      </c>
      <c r="D27" s="5" t="e">
        <f>A27</f>
        <v>#REF!</v>
      </c>
      <c r="E27" s="4" t="e">
        <f>TAM!#REF!</f>
        <v>#REF!</v>
      </c>
    </row>
    <row r="28" spans="1:5" ht="15.95" customHeight="1" x14ac:dyDescent="0.25">
      <c r="A28" s="6" t="e">
        <f>TAM!#REF!</f>
        <v>#REF!</v>
      </c>
      <c r="B28" s="4" t="e">
        <f>TAM!#REF!</f>
        <v>#REF!</v>
      </c>
      <c r="D28" s="5" t="e">
        <f>A28</f>
        <v>#REF!</v>
      </c>
      <c r="E28" s="4" t="e">
        <f>TAM!#REF!</f>
        <v>#REF!</v>
      </c>
    </row>
    <row r="29" spans="1:5" ht="15.95" customHeight="1" x14ac:dyDescent="0.25">
      <c r="A29" s="6" t="e">
        <f>TAM!#REF!</f>
        <v>#REF!</v>
      </c>
      <c r="B29" s="4" t="e">
        <f>TAM!#REF!</f>
        <v>#REF!</v>
      </c>
      <c r="D29" s="5" t="e">
        <f>A29</f>
        <v>#REF!</v>
      </c>
      <c r="E29" s="4" t="e">
        <f>TAM!#REF!</f>
        <v>#REF!</v>
      </c>
    </row>
    <row r="30" spans="1:5" ht="15.95" customHeight="1" x14ac:dyDescent="0.25">
      <c r="A30" s="6" t="e">
        <f>TAM!#REF!</f>
        <v>#REF!</v>
      </c>
      <c r="B30" s="4" t="e">
        <f>TAM!#REF!</f>
        <v>#REF!</v>
      </c>
      <c r="D30" s="5" t="e">
        <f>A30</f>
        <v>#REF!</v>
      </c>
      <c r="E30" s="4" t="e">
        <f>TAM!#REF!</f>
        <v>#REF!</v>
      </c>
    </row>
    <row r="31" spans="1:5" ht="15.95" customHeight="1" x14ac:dyDescent="0.25">
      <c r="A31" s="6" t="e">
        <f>TAM!#REF!</f>
        <v>#REF!</v>
      </c>
      <c r="B31" s="11" t="e">
        <f>SABAH!#REF!</f>
        <v>#REF!</v>
      </c>
      <c r="D31" s="5" t="e">
        <f>A31</f>
        <v>#REF!</v>
      </c>
      <c r="E31" s="11" t="e">
        <f>ÖĞLE!#REF!</f>
        <v>#REF!</v>
      </c>
    </row>
    <row r="32" spans="1:5" ht="15.95" customHeight="1" x14ac:dyDescent="0.25">
      <c r="A32" s="36" t="s">
        <v>3</v>
      </c>
      <c r="B32" s="36"/>
      <c r="D32" s="36" t="s">
        <v>3</v>
      </c>
      <c r="E32" s="36"/>
    </row>
    <row r="34" spans="2:5" x14ac:dyDescent="0.25">
      <c r="B34" s="10" t="s">
        <v>4</v>
      </c>
      <c r="E34" s="10" t="s">
        <v>4</v>
      </c>
    </row>
    <row r="35" spans="2:5" x14ac:dyDescent="0.25">
      <c r="B35" s="10" t="s">
        <v>5</v>
      </c>
      <c r="E35" s="10" t="s">
        <v>5</v>
      </c>
    </row>
  </sheetData>
  <mergeCells count="12">
    <mergeCell ref="A20:B20"/>
    <mergeCell ref="D20:E20"/>
    <mergeCell ref="A32:B32"/>
    <mergeCell ref="D32:E32"/>
    <mergeCell ref="A1:B1"/>
    <mergeCell ref="D1:E1"/>
    <mergeCell ref="A8:B8"/>
    <mergeCell ref="D8:E8"/>
    <mergeCell ref="A14:B14"/>
    <mergeCell ref="D14:E14"/>
    <mergeCell ref="A26:B26"/>
    <mergeCell ref="D26:E26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3</vt:i4>
      </vt:variant>
    </vt:vector>
  </HeadingPairs>
  <TitlesOfParts>
    <vt:vector size="7" baseType="lpstr">
      <vt:lpstr>TAM</vt:lpstr>
      <vt:lpstr>SABAH</vt:lpstr>
      <vt:lpstr>ÖĞLE</vt:lpstr>
      <vt:lpstr>Sayfa1</vt:lpstr>
      <vt:lpstr>ÖĞLE!Yazdırma_Alanı</vt:lpstr>
      <vt:lpstr>SABAH!Yazdırma_Alanı</vt:lpstr>
      <vt:lpstr>TAM!Yazdırma_Alanı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2024-01-12T13:51:04Z</dcterms:modified>
</cp:coreProperties>
</file>